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D:\Desktop\iaeng0076\"/>
    </mc:Choice>
  </mc:AlternateContent>
  <xr:revisionPtr revIDLastSave="0" documentId="8_{9F95582E-E643-4227-A301-F58C5AB055C2}" xr6:coauthVersionLast="36" xr6:coauthVersionMax="36" xr10:uidLastSave="{00000000-0000-0000-0000-000000000000}"/>
  <bookViews>
    <workbookView xWindow="0" yWindow="0" windowWidth="23280" windowHeight="12315" xr2:uid="{00000000-000D-0000-FFFF-FFFF00000000}"/>
  </bookViews>
  <sheets>
    <sheet name="composica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I25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25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25" i="1"/>
  <c r="F25" i="1"/>
  <c r="E25" i="1"/>
  <c r="H24" i="1" l="1"/>
  <c r="H25" i="1" s="1"/>
</calcChain>
</file>

<file path=xl/sharedStrings.xml><?xml version="1.0" encoding="utf-8"?>
<sst xmlns="http://schemas.openxmlformats.org/spreadsheetml/2006/main" count="53" uniqueCount="32">
  <si>
    <t>UM</t>
  </si>
  <si>
    <t>Material</t>
  </si>
  <si>
    <t>Mão de Obra</t>
  </si>
  <si>
    <t>Total</t>
  </si>
  <si>
    <t>UN</t>
  </si>
  <si>
    <t>PORCA DE FECHAMENTO TU 3G V2/CUP VIDRO</t>
  </si>
  <si>
    <t>ANEL ANTIFRAUDE 3G TU LARANJA</t>
  </si>
  <si>
    <t>TAMPA PROTETORA PRETA CUP. ESTENDIDA</t>
  </si>
  <si>
    <t>FILTRO RETIFICADOR DE FLUXO TUIV e TUV 3/4</t>
  </si>
  <si>
    <t>ANEL FECHAMENTO CCAN VIDRO PIN CLICK</t>
  </si>
  <si>
    <t xml:space="preserve">PROPULSOR TUIV 1.5/1,2 m3/h </t>
  </si>
  <si>
    <t>RELOJOARIA TUIV 1.5m3/h CL.B 45GR C.C. SANEPAR</t>
  </si>
  <si>
    <t xml:space="preserve">BLINDAGEM TU/TUII/TM </t>
  </si>
  <si>
    <t>PROTETOR DE ROSCA 1" P/HIDROM.3/4"</t>
  </si>
  <si>
    <t>PALLET DE MADEIRA .850X850MM</t>
  </si>
  <si>
    <t>GRADIL DE MADEIRA .850X850X1090-MED.INTERN</t>
  </si>
  <si>
    <t>PRECO TOTAL DO PRODUTO XXXXXXXXX</t>
  </si>
  <si>
    <t>Impostos</t>
  </si>
  <si>
    <t>Descrição dos Insumos</t>
  </si>
  <si>
    <t>BDI/Mark-up</t>
  </si>
  <si>
    <r>
      <t xml:space="preserve">PRODUTO </t>
    </r>
    <r>
      <rPr>
        <b/>
        <sz val="11"/>
        <color rgb="FF0000FF"/>
        <rFont val="Calibri"/>
        <family val="2"/>
        <scheme val="minor"/>
      </rPr>
      <t>XXXXXXX</t>
    </r>
  </si>
  <si>
    <t>Pleito de Reequilíbrio</t>
  </si>
  <si>
    <t>Preço de Proposta</t>
  </si>
  <si>
    <t xml:space="preserve">MÃO DE OBRA DE MONTAGEM </t>
  </si>
  <si>
    <t>CONJ. LACRACAO NACIONAL ITRON PADRÃO INMETRO</t>
  </si>
  <si>
    <t>CONJ. PARAFUSOS+VEDAÇÃO METÁLICO TU/TM DN15/20</t>
  </si>
  <si>
    <t>CARCAÇA USIN 1.5x3/4x115 TU IV 3G AZUL</t>
  </si>
  <si>
    <t>CAIXA DE PAPELÃO PARA MEDIDOR MINIGUASSU IV</t>
  </si>
  <si>
    <t>DIVISÓRIA DE PAP.P/CX. 901156 DIM. 95x465mm</t>
  </si>
  <si>
    <t>Quantidade</t>
  </si>
  <si>
    <t xml:space="preserve">MODELO 4 </t>
  </si>
  <si>
    <t>MATERIAIS E EQUIPAMENTOS (Adquiridos diretamente pela Sanepar)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</si>
</sst>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2" fillId="3" borderId="4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2" fontId="0" fillId="0" borderId="0" xfId="1" applyNumberFormat="1" applyFont="1" applyAlignment="1">
      <alignment horizontal="center"/>
    </xf>
    <xf numFmtId="0" fontId="2" fillId="3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7" fillId="0" borderId="13" xfId="0" applyFont="1" applyBorder="1"/>
    <xf numFmtId="164" fontId="7" fillId="0" borderId="12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7" fillId="0" borderId="11" xfId="1" applyNumberFormat="1" applyFont="1" applyBorder="1" applyAlignment="1">
      <alignment horizontal="center"/>
    </xf>
    <xf numFmtId="2" fontId="6" fillId="2" borderId="12" xfId="1" applyNumberFormat="1" applyFont="1" applyFill="1" applyBorder="1" applyAlignment="1">
      <alignment horizontal="center"/>
    </xf>
    <xf numFmtId="0" fontId="7" fillId="0" borderId="14" xfId="0" applyFont="1" applyBorder="1"/>
    <xf numFmtId="2" fontId="7" fillId="0" borderId="15" xfId="1" applyNumberFormat="1" applyFont="1" applyBorder="1" applyAlignment="1">
      <alignment horizontal="center"/>
    </xf>
    <xf numFmtId="2" fontId="7" fillId="0" borderId="17" xfId="1" applyNumberFormat="1" applyFont="1" applyBorder="1" applyAlignment="1">
      <alignment horizontal="center"/>
    </xf>
    <xf numFmtId="2" fontId="6" fillId="2" borderId="16" xfId="1" applyNumberFormat="1" applyFont="1" applyFill="1" applyBorder="1" applyAlignment="1">
      <alignment horizontal="center"/>
    </xf>
    <xf numFmtId="0" fontId="7" fillId="0" borderId="18" xfId="0" applyFont="1" applyBorder="1"/>
    <xf numFmtId="164" fontId="7" fillId="0" borderId="20" xfId="1" applyNumberFormat="1" applyFont="1" applyBorder="1" applyAlignment="1">
      <alignment horizontal="center"/>
    </xf>
    <xf numFmtId="2" fontId="7" fillId="0" borderId="19" xfId="1" applyNumberFormat="1" applyFont="1" applyBorder="1" applyAlignment="1">
      <alignment horizontal="center"/>
    </xf>
    <xf numFmtId="2" fontId="7" fillId="0" borderId="21" xfId="1" applyNumberFormat="1" applyFont="1" applyBorder="1" applyAlignment="1">
      <alignment horizontal="center"/>
    </xf>
    <xf numFmtId="2" fontId="6" fillId="2" borderId="20" xfId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6" fillId="2" borderId="8" xfId="1" applyNumberFormat="1" applyFont="1" applyFill="1" applyBorder="1" applyAlignment="1">
      <alignment horizontal="center"/>
    </xf>
    <xf numFmtId="2" fontId="6" fillId="2" borderId="7" xfId="1" applyNumberFormat="1" applyFont="1" applyFill="1" applyBorder="1" applyAlignment="1">
      <alignment horizontal="center"/>
    </xf>
    <xf numFmtId="2" fontId="6" fillId="2" borderId="9" xfId="1" applyNumberFormat="1" applyFont="1" applyFill="1" applyBorder="1" applyAlignment="1">
      <alignment horizontal="center"/>
    </xf>
    <xf numFmtId="2" fontId="6" fillId="4" borderId="8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Normal="100" workbookViewId="0">
      <selection activeCell="B32" sqref="B32"/>
    </sheetView>
  </sheetViews>
  <sheetFormatPr defaultRowHeight="15" x14ac:dyDescent="0.25"/>
  <cols>
    <col min="1" max="1" width="2" customWidth="1"/>
    <col min="2" max="2" width="51.7109375" bestFit="1" customWidth="1"/>
    <col min="3" max="3" width="5.85546875" customWidth="1"/>
    <col min="4" max="4" width="12.85546875" customWidth="1"/>
    <col min="5" max="5" width="9.5703125" customWidth="1"/>
    <col min="6" max="6" width="13.140625" customWidth="1"/>
    <col min="7" max="7" width="10.5703125" customWidth="1"/>
    <col min="8" max="8" width="13.140625" customWidth="1"/>
    <col min="9" max="9" width="8.5703125" bestFit="1" customWidth="1"/>
    <col min="10" max="10" width="13.140625" customWidth="1"/>
    <col min="11" max="11" width="10.85546875" customWidth="1"/>
    <col min="12" max="13" width="13.140625" customWidth="1"/>
    <col min="14" max="14" width="7.5703125" bestFit="1" customWidth="1"/>
    <col min="15" max="18" width="13.140625" customWidth="1"/>
    <col min="19" max="19" width="2" customWidth="1"/>
    <col min="20" max="23" width="13.140625" customWidth="1"/>
  </cols>
  <sheetData>
    <row r="1" spans="1:12" ht="15.75" x14ac:dyDescent="0.25">
      <c r="D1" s="43" t="s">
        <v>30</v>
      </c>
      <c r="E1" s="43"/>
      <c r="F1" s="43"/>
      <c r="G1" s="43"/>
      <c r="H1" s="43"/>
      <c r="I1" s="43"/>
    </row>
    <row r="3" spans="1:12" ht="18.75" x14ac:dyDescent="0.3">
      <c r="B3" s="42" t="s">
        <v>31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thickBot="1" x14ac:dyDescent="0.3">
      <c r="J4" s="14"/>
    </row>
    <row r="5" spans="1:12" ht="15.75" thickBot="1" x14ac:dyDescent="0.3">
      <c r="B5" s="39" t="s">
        <v>20</v>
      </c>
      <c r="C5" s="40"/>
      <c r="D5" s="41"/>
      <c r="E5" s="1" t="s">
        <v>22</v>
      </c>
      <c r="F5" s="2"/>
      <c r="G5" s="2"/>
      <c r="H5" s="3"/>
      <c r="I5" s="1" t="s">
        <v>21</v>
      </c>
      <c r="J5" s="2"/>
      <c r="K5" s="2"/>
      <c r="L5" s="3"/>
    </row>
    <row r="6" spans="1:12" ht="15.75" thickBot="1" x14ac:dyDescent="0.3">
      <c r="A6" s="4"/>
      <c r="B6" s="5" t="s">
        <v>18</v>
      </c>
      <c r="C6" s="31" t="s">
        <v>0</v>
      </c>
      <c r="D6" s="7" t="s">
        <v>29</v>
      </c>
      <c r="E6" s="6" t="s">
        <v>1</v>
      </c>
      <c r="F6" s="8" t="s">
        <v>2</v>
      </c>
      <c r="G6" s="8" t="s">
        <v>17</v>
      </c>
      <c r="H6" s="7" t="s">
        <v>3</v>
      </c>
      <c r="I6" s="6" t="s">
        <v>1</v>
      </c>
      <c r="J6" s="8" t="s">
        <v>2</v>
      </c>
      <c r="K6" s="8" t="s">
        <v>17</v>
      </c>
      <c r="L6" s="7" t="s">
        <v>3</v>
      </c>
    </row>
    <row r="7" spans="1:12" x14ac:dyDescent="0.25">
      <c r="A7" s="9"/>
      <c r="B7" s="17" t="s">
        <v>23</v>
      </c>
      <c r="C7" s="32" t="s">
        <v>4</v>
      </c>
      <c r="D7" s="18">
        <v>1</v>
      </c>
      <c r="E7" s="19">
        <v>0</v>
      </c>
      <c r="F7" s="20">
        <v>2.3205137201144455</v>
      </c>
      <c r="G7" s="20">
        <v>2.8989664516940015</v>
      </c>
      <c r="H7" s="21">
        <f>E7+F7+G7</f>
        <v>5.2194801718084474</v>
      </c>
      <c r="I7" s="19"/>
      <c r="J7" s="20"/>
      <c r="K7" s="20"/>
      <c r="L7" s="21">
        <f>I7+J7+K7</f>
        <v>0</v>
      </c>
    </row>
    <row r="8" spans="1:12" x14ac:dyDescent="0.25">
      <c r="A8" s="9"/>
      <c r="B8" s="17" t="s">
        <v>5</v>
      </c>
      <c r="C8" s="32" t="s">
        <v>4</v>
      </c>
      <c r="D8" s="18">
        <v>1</v>
      </c>
      <c r="E8" s="19">
        <v>0.53874804295233525</v>
      </c>
      <c r="F8" s="20">
        <v>0.11515813423350518</v>
      </c>
      <c r="G8" s="20">
        <v>0.25775231585983444</v>
      </c>
      <c r="H8" s="21">
        <f t="shared" ref="H8:H23" si="0">E8+F8+G8</f>
        <v>0.91165849304567481</v>
      </c>
      <c r="I8" s="19"/>
      <c r="J8" s="20"/>
      <c r="K8" s="20"/>
      <c r="L8" s="21">
        <f t="shared" ref="L8:L23" si="1">I8+J8+K8</f>
        <v>0</v>
      </c>
    </row>
    <row r="9" spans="1:12" x14ac:dyDescent="0.25">
      <c r="A9" s="9"/>
      <c r="B9" s="17" t="s">
        <v>6</v>
      </c>
      <c r="C9" s="32" t="s">
        <v>4</v>
      </c>
      <c r="D9" s="18">
        <v>1</v>
      </c>
      <c r="E9" s="19">
        <v>0.49939903490272247</v>
      </c>
      <c r="F9" s="20">
        <v>0</v>
      </c>
      <c r="G9" s="20">
        <v>0</v>
      </c>
      <c r="H9" s="21">
        <f t="shared" si="0"/>
        <v>0.49939903490272247</v>
      </c>
      <c r="I9" s="19"/>
      <c r="J9" s="20"/>
      <c r="K9" s="20"/>
      <c r="L9" s="21">
        <f t="shared" si="1"/>
        <v>0</v>
      </c>
    </row>
    <row r="10" spans="1:12" x14ac:dyDescent="0.25">
      <c r="A10" s="9"/>
      <c r="B10" s="17" t="s">
        <v>7</v>
      </c>
      <c r="C10" s="32" t="s">
        <v>4</v>
      </c>
      <c r="D10" s="18">
        <v>1</v>
      </c>
      <c r="E10" s="19">
        <v>0.21109906510534548</v>
      </c>
      <c r="F10" s="20">
        <v>0</v>
      </c>
      <c r="G10" s="20">
        <v>0</v>
      </c>
      <c r="H10" s="21">
        <f t="shared" si="0"/>
        <v>0.21109906510534548</v>
      </c>
      <c r="I10" s="19"/>
      <c r="J10" s="20"/>
      <c r="K10" s="20"/>
      <c r="L10" s="21">
        <f t="shared" si="1"/>
        <v>0</v>
      </c>
    </row>
    <row r="11" spans="1:12" x14ac:dyDescent="0.25">
      <c r="A11" s="9"/>
      <c r="B11" s="17" t="s">
        <v>8</v>
      </c>
      <c r="C11" s="32" t="s">
        <v>4</v>
      </c>
      <c r="D11" s="18">
        <v>1</v>
      </c>
      <c r="E11" s="19">
        <v>7.4793900969908927E-2</v>
      </c>
      <c r="F11" s="20">
        <v>0</v>
      </c>
      <c r="G11" s="20">
        <v>0</v>
      </c>
      <c r="H11" s="21">
        <f t="shared" si="0"/>
        <v>7.4793900969908927E-2</v>
      </c>
      <c r="I11" s="19"/>
      <c r="J11" s="20"/>
      <c r="K11" s="20"/>
      <c r="L11" s="21">
        <f t="shared" si="1"/>
        <v>0</v>
      </c>
    </row>
    <row r="12" spans="1:12" x14ac:dyDescent="0.25">
      <c r="A12" s="9"/>
      <c r="B12" s="17" t="s">
        <v>9</v>
      </c>
      <c r="C12" s="32" t="s">
        <v>4</v>
      </c>
      <c r="D12" s="18">
        <v>1</v>
      </c>
      <c r="E12" s="19">
        <v>0.43858795650145432</v>
      </c>
      <c r="F12" s="20">
        <v>0.18497061117850966</v>
      </c>
      <c r="G12" s="20">
        <v>0.41400986312801075</v>
      </c>
      <c r="H12" s="21">
        <f t="shared" si="0"/>
        <v>1.0375684308079747</v>
      </c>
      <c r="I12" s="19"/>
      <c r="J12" s="20"/>
      <c r="K12" s="20"/>
      <c r="L12" s="21">
        <f t="shared" si="1"/>
        <v>0</v>
      </c>
    </row>
    <row r="13" spans="1:12" x14ac:dyDescent="0.25">
      <c r="A13" s="9"/>
      <c r="B13" s="17" t="s">
        <v>24</v>
      </c>
      <c r="C13" s="32" t="s">
        <v>4</v>
      </c>
      <c r="D13" s="18">
        <v>1</v>
      </c>
      <c r="E13" s="19">
        <v>0.53752842798660416</v>
      </c>
      <c r="F13" s="20">
        <v>0</v>
      </c>
      <c r="G13" s="20">
        <v>0</v>
      </c>
      <c r="H13" s="21">
        <f t="shared" si="0"/>
        <v>0.53752842798660416</v>
      </c>
      <c r="I13" s="19"/>
      <c r="J13" s="20"/>
      <c r="K13" s="20"/>
      <c r="L13" s="21">
        <f t="shared" si="1"/>
        <v>0</v>
      </c>
    </row>
    <row r="14" spans="1:12" x14ac:dyDescent="0.25">
      <c r="A14" s="9"/>
      <c r="B14" s="17" t="s">
        <v>25</v>
      </c>
      <c r="C14" s="32" t="s">
        <v>4</v>
      </c>
      <c r="D14" s="18">
        <v>1</v>
      </c>
      <c r="E14" s="19">
        <v>0.34933701116796007</v>
      </c>
      <c r="F14" s="20">
        <v>5.4573225947451169E-2</v>
      </c>
      <c r="G14" s="20">
        <v>0.12214834533662396</v>
      </c>
      <c r="H14" s="21">
        <f t="shared" si="0"/>
        <v>0.52605858245203518</v>
      </c>
      <c r="I14" s="19"/>
      <c r="J14" s="20"/>
      <c r="K14" s="20"/>
      <c r="L14" s="21">
        <f t="shared" si="1"/>
        <v>0</v>
      </c>
    </row>
    <row r="15" spans="1:12" x14ac:dyDescent="0.25">
      <c r="A15" s="9"/>
      <c r="B15" s="17" t="s">
        <v>10</v>
      </c>
      <c r="C15" s="32" t="s">
        <v>4</v>
      </c>
      <c r="D15" s="18">
        <v>1</v>
      </c>
      <c r="E15" s="19">
        <v>1.7026247878744247</v>
      </c>
      <c r="F15" s="20">
        <v>0.28902680522563112</v>
      </c>
      <c r="G15" s="20">
        <v>0.64691330164882876</v>
      </c>
      <c r="H15" s="21">
        <f t="shared" si="0"/>
        <v>2.6385648947488844</v>
      </c>
      <c r="I15" s="19"/>
      <c r="J15" s="20"/>
      <c r="K15" s="20"/>
      <c r="L15" s="21">
        <f t="shared" si="1"/>
        <v>0</v>
      </c>
    </row>
    <row r="16" spans="1:12" x14ac:dyDescent="0.25">
      <c r="A16" s="9"/>
      <c r="B16" s="17" t="s">
        <v>11</v>
      </c>
      <c r="C16" s="32" t="s">
        <v>4</v>
      </c>
      <c r="D16" s="18">
        <v>1</v>
      </c>
      <c r="E16" s="19">
        <v>9.4930339622308288</v>
      </c>
      <c r="F16" s="20">
        <v>2.6780896494905804</v>
      </c>
      <c r="G16" s="20">
        <v>4.2293494026742966</v>
      </c>
      <c r="H16" s="21">
        <f t="shared" si="0"/>
        <v>16.400473014395708</v>
      </c>
      <c r="I16" s="19"/>
      <c r="J16" s="20"/>
      <c r="K16" s="20"/>
      <c r="L16" s="21">
        <f t="shared" si="1"/>
        <v>0</v>
      </c>
    </row>
    <row r="17" spans="1:12" x14ac:dyDescent="0.25">
      <c r="A17" s="9"/>
      <c r="B17" s="17" t="s">
        <v>12</v>
      </c>
      <c r="C17" s="32" t="s">
        <v>4</v>
      </c>
      <c r="D17" s="18">
        <v>2</v>
      </c>
      <c r="E17" s="19">
        <v>0.27331114554169478</v>
      </c>
      <c r="F17" s="20">
        <v>0</v>
      </c>
      <c r="G17" s="20">
        <v>0</v>
      </c>
      <c r="H17" s="21">
        <f t="shared" si="0"/>
        <v>0.27331114554169478</v>
      </c>
      <c r="I17" s="19"/>
      <c r="J17" s="20"/>
      <c r="K17" s="20"/>
      <c r="L17" s="21">
        <f t="shared" si="1"/>
        <v>0</v>
      </c>
    </row>
    <row r="18" spans="1:12" x14ac:dyDescent="0.25">
      <c r="A18" s="9"/>
      <c r="B18" s="17" t="s">
        <v>26</v>
      </c>
      <c r="C18" s="32" t="s">
        <v>4</v>
      </c>
      <c r="D18" s="18">
        <v>1</v>
      </c>
      <c r="E18" s="19">
        <v>10.210779297127328</v>
      </c>
      <c r="F18" s="20">
        <v>1.5011164245142041</v>
      </c>
      <c r="G18" s="20">
        <v>3.247165798608949</v>
      </c>
      <c r="H18" s="21">
        <f t="shared" si="0"/>
        <v>14.959061520250481</v>
      </c>
      <c r="I18" s="19"/>
      <c r="J18" s="20"/>
      <c r="K18" s="20"/>
      <c r="L18" s="21">
        <f t="shared" si="1"/>
        <v>0</v>
      </c>
    </row>
    <row r="19" spans="1:12" x14ac:dyDescent="0.25">
      <c r="A19" s="9"/>
      <c r="B19" s="17" t="s">
        <v>13</v>
      </c>
      <c r="C19" s="32" t="s">
        <v>4</v>
      </c>
      <c r="D19" s="18">
        <v>2</v>
      </c>
      <c r="E19" s="19">
        <v>6.9891975113530125E-2</v>
      </c>
      <c r="F19" s="20">
        <v>0</v>
      </c>
      <c r="G19" s="20">
        <v>0</v>
      </c>
      <c r="H19" s="21">
        <f t="shared" si="0"/>
        <v>6.9891975113530125E-2</v>
      </c>
      <c r="I19" s="19"/>
      <c r="J19" s="20"/>
      <c r="K19" s="20"/>
      <c r="L19" s="21">
        <f t="shared" si="1"/>
        <v>0</v>
      </c>
    </row>
    <row r="20" spans="1:12" x14ac:dyDescent="0.25">
      <c r="A20" s="9"/>
      <c r="B20" s="17" t="s">
        <v>27</v>
      </c>
      <c r="C20" s="32" t="s">
        <v>4</v>
      </c>
      <c r="D20" s="18">
        <v>1</v>
      </c>
      <c r="E20" s="19">
        <v>0.12654084408281105</v>
      </c>
      <c r="F20" s="20">
        <v>0</v>
      </c>
      <c r="G20" s="20">
        <v>0</v>
      </c>
      <c r="H20" s="21">
        <f t="shared" si="0"/>
        <v>0.12654084408281105</v>
      </c>
      <c r="I20" s="19"/>
      <c r="J20" s="20"/>
      <c r="K20" s="20"/>
      <c r="L20" s="21">
        <f t="shared" si="1"/>
        <v>0</v>
      </c>
    </row>
    <row r="21" spans="1:12" x14ac:dyDescent="0.25">
      <c r="A21" s="9"/>
      <c r="B21" s="17" t="s">
        <v>28</v>
      </c>
      <c r="C21" s="32" t="s">
        <v>4</v>
      </c>
      <c r="D21" s="18">
        <v>1</v>
      </c>
      <c r="E21" s="19">
        <v>2.6574446953913231E-2</v>
      </c>
      <c r="F21" s="20">
        <v>0</v>
      </c>
      <c r="G21" s="20">
        <v>0</v>
      </c>
      <c r="H21" s="21">
        <f t="shared" si="0"/>
        <v>2.6574446953913231E-2</v>
      </c>
      <c r="I21" s="19"/>
      <c r="J21" s="20"/>
      <c r="K21" s="20"/>
      <c r="L21" s="21">
        <f t="shared" si="1"/>
        <v>0</v>
      </c>
    </row>
    <row r="22" spans="1:12" x14ac:dyDescent="0.25">
      <c r="A22" s="9"/>
      <c r="B22" s="17" t="s">
        <v>14</v>
      </c>
      <c r="C22" s="32" t="s">
        <v>4</v>
      </c>
      <c r="D22" s="18">
        <v>1</v>
      </c>
      <c r="E22" s="19">
        <v>4.92050573664089E-2</v>
      </c>
      <c r="F22" s="20">
        <v>0</v>
      </c>
      <c r="G22" s="20">
        <v>0</v>
      </c>
      <c r="H22" s="21">
        <f t="shared" si="0"/>
        <v>4.92050573664089E-2</v>
      </c>
      <c r="I22" s="19"/>
      <c r="J22" s="20"/>
      <c r="K22" s="20"/>
      <c r="L22" s="21">
        <f t="shared" si="1"/>
        <v>0</v>
      </c>
    </row>
    <row r="23" spans="1:12" ht="15.75" thickBot="1" x14ac:dyDescent="0.3">
      <c r="A23" s="9"/>
      <c r="B23" s="22" t="s">
        <v>15</v>
      </c>
      <c r="C23" s="33" t="s">
        <v>4</v>
      </c>
      <c r="D23" s="18">
        <v>1</v>
      </c>
      <c r="E23" s="23">
        <v>8.8790994467857431E-2</v>
      </c>
      <c r="F23" s="24">
        <v>0</v>
      </c>
      <c r="G23" s="24">
        <v>0</v>
      </c>
      <c r="H23" s="25">
        <f t="shared" si="0"/>
        <v>8.8790994467857431E-2</v>
      </c>
      <c r="I23" s="23"/>
      <c r="J23" s="24"/>
      <c r="K23" s="24"/>
      <c r="L23" s="25">
        <f t="shared" si="1"/>
        <v>0</v>
      </c>
    </row>
    <row r="24" spans="1:12" ht="15.75" thickBot="1" x14ac:dyDescent="0.3">
      <c r="A24" s="9"/>
      <c r="B24" s="26" t="s">
        <v>19</v>
      </c>
      <c r="C24" s="34"/>
      <c r="D24" s="27"/>
      <c r="E24" s="28"/>
      <c r="F24" s="29"/>
      <c r="G24" s="29"/>
      <c r="H24" s="30">
        <f>SUM(H7:H23)*0.3</f>
        <v>13.094999999999999</v>
      </c>
      <c r="I24" s="28"/>
      <c r="J24" s="29"/>
      <c r="K24" s="29"/>
      <c r="L24" s="30">
        <v>0</v>
      </c>
    </row>
    <row r="25" spans="1:12" ht="15.75" thickBot="1" x14ac:dyDescent="0.3">
      <c r="B25" s="10" t="s">
        <v>16</v>
      </c>
      <c r="C25" s="16" t="s">
        <v>4</v>
      </c>
      <c r="D25" s="35">
        <v>1</v>
      </c>
      <c r="E25" s="36">
        <f>SUM(E7:E23)</f>
        <v>24.690245950345126</v>
      </c>
      <c r="F25" s="37">
        <f>SUM(F7:F23)</f>
        <v>7.1434485707043267</v>
      </c>
      <c r="G25" s="37">
        <f>SUM(G7:G23)</f>
        <v>11.816305478950545</v>
      </c>
      <c r="H25" s="38">
        <f>SUM(H7:H24)</f>
        <v>56.744999999999997</v>
      </c>
      <c r="I25" s="36">
        <f>SUM(I7:I23)</f>
        <v>0</v>
      </c>
      <c r="J25" s="37">
        <f>SUM(J7:J23)</f>
        <v>0</v>
      </c>
      <c r="K25" s="37">
        <f>SUM(K7:K23)</f>
        <v>0</v>
      </c>
      <c r="L25" s="38">
        <f>SUM(L7:L23)</f>
        <v>0</v>
      </c>
    </row>
    <row r="26" spans="1:12" s="14" customFormat="1" x14ac:dyDescent="0.25">
      <c r="B26" s="15"/>
      <c r="C26" s="11"/>
      <c r="D26" s="12"/>
      <c r="E26" s="13"/>
      <c r="F26" s="13"/>
      <c r="G26" s="13"/>
      <c r="H26" s="13"/>
      <c r="J26" s="13"/>
    </row>
  </sheetData>
  <mergeCells count="3">
    <mergeCell ref="B5:D5"/>
    <mergeCell ref="B3:L3"/>
    <mergeCell ref="D1:I1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Footer>&amp;RIA/ENG/0076-001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87C7E976-2A87-43A3-83C7-63B3AA6398D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composicao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Azevedo, Caio</dc:creator>
  <cp:lastModifiedBy>Veronica Elvira Pieroli Martines</cp:lastModifiedBy>
  <cp:lastPrinted>2021-12-28T17:14:25Z</cp:lastPrinted>
  <dcterms:created xsi:type="dcterms:W3CDTF">2018-08-21T14:28:36Z</dcterms:created>
  <dcterms:modified xsi:type="dcterms:W3CDTF">2022-06-14T14:38:50Z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5c639083-2c52-4cfd-a2d1-61f4a80d7775</vt:lpwstr>
  </property>
  <property fmtid="{D5CDD505-2E9C-101B-9397-08002B2CF9AE}" pid="5" name="bjDocumentSecurityLabel">
    <vt:lpwstr>No Marking</vt:lpwstr>
  </property>
  <property fmtid="{D5CDD505-2E9C-101B-9397-08002B2CF9AE}" pid="6" name="bjSaver">
    <vt:lpwstr>0b9+jJks5e3Wp+J49HoSySlxkY62+dDw</vt:lpwstr>
  </property>
  <property fmtid="{D5CDD505-2E9C-101B-9397-08002B2CF9AE}" pid="7" name="bjClsUserRVM">
    <vt:lpwstr>[]</vt:lpwstr>
  </property>
</Properties>
</file>